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65" windowWidth="10590" windowHeight="6480" tabRatio="563" activeTab="0"/>
  </bookViews>
  <sheets>
    <sheet name="Dist. GN" sheetId="1" r:id="rId1"/>
  </sheets>
  <externalReferences>
    <externalReference r:id="rId4"/>
  </externalReferences>
  <definedNames>
    <definedName name="_xlnm.Print_Area" localSheetId="0">'Dist. GN'!$A$3:$N$57</definedName>
  </definedNames>
  <calcPr fullCalcOnLoad="1"/>
</workbook>
</file>

<file path=xl/sharedStrings.xml><?xml version="1.0" encoding="utf-8"?>
<sst xmlns="http://schemas.openxmlformats.org/spreadsheetml/2006/main" count="61" uniqueCount="49">
  <si>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</si>
  <si>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</si>
  <si>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</si>
  <si>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</si>
  <si>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</si>
  <si>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</si>
  <si>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</si>
  <si>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</si>
  <si>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</si>
  <si>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>Promedio diario (MPCD)</t>
  </si>
  <si>
    <t>EVOLUCIÓN DEL NÚMERO DE CONSUMIDORES POR CATEGORÍA TARIFARIA</t>
  </si>
  <si>
    <t>B</t>
  </si>
  <si>
    <t>C</t>
  </si>
  <si>
    <t>D</t>
  </si>
  <si>
    <t>GNV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</si>
  <si>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</si>
  <si>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</si>
  <si>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</si>
  <si>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Categoría Tarifaria A1</t>
  </si>
  <si>
    <t>Categoría Tarifaria A2</t>
  </si>
  <si>
    <t>Categoría Tarifaria B</t>
  </si>
  <si>
    <t>Categoría Tarifaria C</t>
  </si>
  <si>
    <t xml:space="preserve">Categoría Tarifaria D </t>
  </si>
  <si>
    <t>Categoría Tarifaria E</t>
  </si>
  <si>
    <r>
      <t>Categoría Tarifaria GNV</t>
    </r>
    <r>
      <rPr>
        <vertAlign val="superscript"/>
        <sz val="10"/>
        <rFont val="Arial"/>
        <family val="2"/>
      </rPr>
      <t xml:space="preserve"> </t>
    </r>
  </si>
  <si>
    <t>Categoría Tarifaria GE</t>
  </si>
  <si>
    <t>Categoría Tarifaria IP</t>
  </si>
  <si>
    <t>(2) OSINERGMIN, mediante Resolución N° 055-2018-OS/CD estableció las categorías tarifarias para los usuarios del Sistema  de Distribución de Gas Natural por Red de Ductos en Lima y Callao, que se indican en el siguiente cuadro:</t>
  </si>
  <si>
    <t>Categorías Tarifarias</t>
  </si>
  <si>
    <t>Descripción</t>
  </si>
  <si>
    <t>Categorías por rangos de consumo (Sm3/mes)</t>
  </si>
  <si>
    <t>A1</t>
  </si>
  <si>
    <t>Hasta 30 Sm3/mes</t>
  </si>
  <si>
    <t>A2</t>
  </si>
  <si>
    <t>Desde 31 hasta 300 Sm3/mes</t>
  </si>
  <si>
    <t>Desde 301 hasta 17 500 Sm3/mes</t>
  </si>
  <si>
    <t>Desde 17 501 hasta 300 000 Sm3/mes</t>
  </si>
  <si>
    <t>Desde 300 001 hasta 900 000 Sm3/mes</t>
  </si>
  <si>
    <t>E</t>
  </si>
  <si>
    <t>Consumidor Independiente con un consumo mayor a 900 000 Sm3</t>
  </si>
  <si>
    <t>Categorías especiales, independiente del consumo mensual</t>
  </si>
  <si>
    <t>Para estaciones de servicio y/o gasocentros de gas natural vehicular.</t>
  </si>
  <si>
    <t>GE</t>
  </si>
  <si>
    <t>Para generadores de electricidad (GGEE)</t>
  </si>
  <si>
    <t>IP</t>
  </si>
  <si>
    <t>Para instituciones públicas tales como hospitales, centro de salud, instituciones educativas, entre otros.</t>
  </si>
  <si>
    <t xml:space="preserve"> Categoría Tarifaria B - Comercial </t>
  </si>
  <si>
    <t xml:space="preserve"> Categoría Tarifaria B - Industrial </t>
  </si>
  <si>
    <t>Al 30.04.18</t>
  </si>
</sst>
</file>

<file path=xl/styles.xml><?xml version="1.0" encoding="utf-8"?>
<styleSheet xmlns="http://schemas.openxmlformats.org/spreadsheetml/2006/main">
  <numFmts count="4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-* #,##0.00\ _P_t_s_-;\-* #,##0.00\ _P_t_s_-;_-* &quot;-&quot;??\ _P_t_s_-;_-@_-"/>
    <numFmt numFmtId="177" formatCode="_-* #,##0.00\ _P_t_s_-;\-* #,##0.00\ _P_t_s_-;_-* &quot;-&quot;\ _P_t_s_-;_-@_-"/>
    <numFmt numFmtId="178" formatCode="_-* #,##0\ _P_t_s_-;\-* #,##0\ _P_t_s_-;_-* &quot;-&quot;\ _P_t_s_-;_-@_-"/>
    <numFmt numFmtId="179" formatCode="0.0"/>
    <numFmt numFmtId="180" formatCode="_-* #,##0.0000\ _P_t_s_-;\-* #,##0.0000\ _P_t_s_-;_-* &quot;-&quot;\ _P_t_s_-;_-@_-"/>
    <numFmt numFmtId="181" formatCode="0.0%"/>
    <numFmt numFmtId="182" formatCode="_-* #,##0.0_-;\-* #,##0.0_-;_-* &quot;-&quot;??_-;_-@_-"/>
    <numFmt numFmtId="183" formatCode="0.000"/>
    <numFmt numFmtId="184" formatCode="#,##0.000"/>
    <numFmt numFmtId="185" formatCode="_-* #,##0.000_-;\-* #,##0.000_-;_-* &quot;-&quot;??_-;_-@_-"/>
    <numFmt numFmtId="186" formatCode="_-* #,##0.0000_-;\-* #,##0.0000_-;_-* &quot;-&quot;??_-;_-@_-"/>
    <numFmt numFmtId="187" formatCode="#;#;\-"/>
    <numFmt numFmtId="188" formatCode="###\ ###\ ###"/>
    <numFmt numFmtId="189" formatCode="_([$€-2]\ * #,##0.00_);_([$€-2]\ * \(#,##0.00\);_([$€-2]\ * &quot;-&quot;??_)"/>
    <numFmt numFmtId="190" formatCode="_(* #,##0.0_);_(* \(#,##0.0\);_(* &quot;-&quot;??_);_(@_)"/>
    <numFmt numFmtId="191" formatCode="_-* #,##0.0\ _P_t_s_-;\-* #,##0.0\ _P_t_s_-;_-* &quot;-&quot;\ _P_t_s_-;_-@_-"/>
    <numFmt numFmtId="192" formatCode="_-* #,##0_-;\-* #,##0_-;_-* &quot;-&quot;??_-;_-@_-"/>
    <numFmt numFmtId="193" formatCode="_ * #,##0.0_ ;_ * \-#,##0.0_ ;_ * &quot;-&quot;_ ;_ @_ "/>
    <numFmt numFmtId="194" formatCode="_ * #,##0.00_ ;_ * \-#,##0.00_ ;_ * &quot;-&quot;_ ;_ @_ "/>
    <numFmt numFmtId="195" formatCode="0.0000"/>
    <numFmt numFmtId="196" formatCode="_(* #,##0_);_(* \(#,##0\);_(* &quot;-&quot;??_);_(@_)"/>
    <numFmt numFmtId="197" formatCode="_ * #,##0_ ;_ * \-#,##0_ ;_ * &quot;-&quot;??_ ;_ @_ "/>
    <numFmt numFmtId="198" formatCode="_ * #,##0.000_ ;_ * \-#,##0.000_ ;_ * &quot;-&quot;??_ ;_ @_ "/>
    <numFmt numFmtId="199" formatCode="0.00000"/>
    <numFmt numFmtId="200" formatCode="[$-280A]dddd\,\ dd&quot; de &quot;mmmm&quot; de &quot;yyyy"/>
    <numFmt numFmtId="201" formatCode="[$-280A]hh:mm:ss\ AM/PM"/>
    <numFmt numFmtId="202" formatCode="&quot;S/.&quot;\ #,##0.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/>
      <bottom style="hair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43" fontId="28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24" borderId="0" xfId="93" applyFont="1" applyFill="1" applyBorder="1">
      <alignment/>
      <protection/>
    </xf>
    <xf numFmtId="0" fontId="22" fillId="24" borderId="0" xfId="93" applyFont="1" applyFill="1" applyAlignment="1">
      <alignment horizontal="left"/>
      <protection/>
    </xf>
    <xf numFmtId="0" fontId="0" fillId="25" borderId="0" xfId="93" applyFont="1" applyFill="1">
      <alignment/>
      <protection/>
    </xf>
    <xf numFmtId="0" fontId="21" fillId="24" borderId="0" xfId="93" applyFont="1" applyFill="1" applyAlignment="1">
      <alignment horizontal="left"/>
      <protection/>
    </xf>
    <xf numFmtId="0" fontId="29" fillId="24" borderId="0" xfId="93" applyFont="1" applyFill="1" applyBorder="1">
      <alignment/>
      <protection/>
    </xf>
    <xf numFmtId="17" fontId="30" fillId="26" borderId="10" xfId="93" applyNumberFormat="1" applyFont="1" applyFill="1" applyBorder="1" applyAlignment="1" quotePrefix="1">
      <alignment horizontal="center" vertical="center" wrapText="1"/>
      <protection/>
    </xf>
    <xf numFmtId="17" fontId="30" fillId="26" borderId="10" xfId="93" applyNumberFormat="1" applyFont="1" applyFill="1" applyBorder="1" applyAlignment="1">
      <alignment horizontal="center" vertical="center" wrapText="1"/>
      <protection/>
    </xf>
    <xf numFmtId="0" fontId="0" fillId="24" borderId="11" xfId="93" applyFont="1" applyFill="1" applyBorder="1" applyAlignment="1">
      <alignment vertical="center"/>
      <protection/>
    </xf>
    <xf numFmtId="0" fontId="0" fillId="24" borderId="10" xfId="93" applyFont="1" applyFill="1" applyBorder="1" applyAlignment="1">
      <alignment vertical="center"/>
      <protection/>
    </xf>
    <xf numFmtId="3" fontId="0" fillId="24" borderId="10" xfId="93" applyNumberFormat="1" applyFont="1" applyFill="1" applyBorder="1" applyAlignment="1">
      <alignment horizontal="center" vertical="center"/>
      <protection/>
    </xf>
    <xf numFmtId="0" fontId="0" fillId="24" borderId="12" xfId="93" applyFont="1" applyFill="1" applyBorder="1" applyAlignment="1">
      <alignment vertical="center"/>
      <protection/>
    </xf>
    <xf numFmtId="0" fontId="30" fillId="26" borderId="10" xfId="93" applyFont="1" applyFill="1" applyBorder="1">
      <alignment/>
      <protection/>
    </xf>
    <xf numFmtId="0" fontId="22" fillId="24" borderId="0" xfId="93" applyFont="1" applyFill="1" applyAlignment="1">
      <alignment horizontal="center" vertical="center"/>
      <protection/>
    </xf>
    <xf numFmtId="0" fontId="30" fillId="26" borderId="10" xfId="93" applyFont="1" applyFill="1" applyBorder="1" applyAlignment="1">
      <alignment vertical="center"/>
      <protection/>
    </xf>
    <xf numFmtId="3" fontId="30" fillId="26" borderId="10" xfId="93" applyNumberFormat="1" applyFont="1" applyFill="1" applyBorder="1" applyAlignment="1">
      <alignment horizontal="center" vertical="center"/>
      <protection/>
    </xf>
    <xf numFmtId="0" fontId="30" fillId="26" borderId="13" xfId="93" applyFont="1" applyFill="1" applyBorder="1" applyAlignment="1">
      <alignment horizontal="center"/>
      <protection/>
    </xf>
    <xf numFmtId="0" fontId="0" fillId="25" borderId="14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/>
    </xf>
    <xf numFmtId="0" fontId="0" fillId="24" borderId="18" xfId="93" applyFont="1" applyFill="1" applyBorder="1" applyAlignment="1">
      <alignment horizontal="left" vertical="center" indent="1"/>
      <protection/>
    </xf>
    <xf numFmtId="0" fontId="0" fillId="24" borderId="11" xfId="93" applyFont="1" applyFill="1" applyBorder="1" applyAlignment="1">
      <alignment horizontal="left" vertical="center" indent="1"/>
      <protection/>
    </xf>
    <xf numFmtId="0" fontId="21" fillId="25" borderId="19" xfId="0" applyFont="1" applyFill="1" applyBorder="1" applyAlignment="1">
      <alignment vertical="center"/>
    </xf>
    <xf numFmtId="0" fontId="21" fillId="25" borderId="20" xfId="0" applyFont="1" applyFill="1" applyBorder="1" applyAlignment="1">
      <alignment vertical="center"/>
    </xf>
    <xf numFmtId="0" fontId="21" fillId="25" borderId="21" xfId="0" applyFont="1" applyFill="1" applyBorder="1" applyAlignment="1">
      <alignment vertical="center"/>
    </xf>
    <xf numFmtId="3" fontId="0" fillId="24" borderId="22" xfId="93" applyNumberFormat="1" applyFont="1" applyFill="1" applyBorder="1" applyAlignment="1">
      <alignment horizontal="center" vertical="center"/>
      <protection/>
    </xf>
    <xf numFmtId="3" fontId="0" fillId="24" borderId="23" xfId="93" applyNumberFormat="1" applyFont="1" applyFill="1" applyBorder="1" applyAlignment="1">
      <alignment horizontal="center" vertical="center"/>
      <protection/>
    </xf>
    <xf numFmtId="1" fontId="0" fillId="24" borderId="18" xfId="93" applyNumberFormat="1" applyFont="1" applyFill="1" applyBorder="1" applyAlignment="1">
      <alignment horizontal="center" vertical="center"/>
      <protection/>
    </xf>
    <xf numFmtId="1" fontId="0" fillId="24" borderId="11" xfId="93" applyNumberFormat="1" applyFont="1" applyFill="1" applyBorder="1" applyAlignment="1">
      <alignment horizontal="center" vertical="center"/>
      <protection/>
    </xf>
    <xf numFmtId="0" fontId="22" fillId="24" borderId="0" xfId="93" applyFont="1" applyFill="1" applyAlignment="1">
      <alignment horizontal="center" vertical="center"/>
      <protection/>
    </xf>
    <xf numFmtId="0" fontId="0" fillId="24" borderId="0" xfId="93" applyFont="1" applyFill="1" applyBorder="1" applyAlignment="1">
      <alignment horizontal="left" vertical="center" wrapText="1"/>
      <protection/>
    </xf>
    <xf numFmtId="0" fontId="30" fillId="26" borderId="19" xfId="93" applyFont="1" applyFill="1" applyBorder="1" applyAlignment="1">
      <alignment horizontal="center"/>
      <protection/>
    </xf>
    <xf numFmtId="0" fontId="30" fillId="26" borderId="20" xfId="93" applyFont="1" applyFill="1" applyBorder="1" applyAlignment="1">
      <alignment horizontal="center"/>
      <protection/>
    </xf>
    <xf numFmtId="0" fontId="30" fillId="26" borderId="21" xfId="93" applyFont="1" applyFill="1" applyBorder="1" applyAlignment="1">
      <alignment horizontal="center"/>
      <protection/>
    </xf>
    <xf numFmtId="0" fontId="0" fillId="25" borderId="24" xfId="0" applyFill="1" applyBorder="1" applyAlignment="1">
      <alignment horizontal="left"/>
    </xf>
    <xf numFmtId="0" fontId="0" fillId="25" borderId="25" xfId="0" applyFill="1" applyBorder="1" applyAlignment="1">
      <alignment horizontal="left"/>
    </xf>
    <xf numFmtId="0" fontId="0" fillId="25" borderId="26" xfId="0" applyFill="1" applyBorder="1" applyAlignment="1">
      <alignment horizontal="left"/>
    </xf>
    <xf numFmtId="0" fontId="0" fillId="25" borderId="27" xfId="0" applyFill="1" applyBorder="1" applyAlignment="1">
      <alignment horizontal="left"/>
    </xf>
    <xf numFmtId="0" fontId="0" fillId="25" borderId="28" xfId="0" applyFont="1" applyFill="1" applyBorder="1" applyAlignment="1">
      <alignment horizontal="left"/>
    </xf>
    <xf numFmtId="0" fontId="0" fillId="25" borderId="29" xfId="0" applyFont="1" applyFill="1" applyBorder="1" applyAlignment="1">
      <alignment horizontal="left"/>
    </xf>
    <xf numFmtId="0" fontId="0" fillId="25" borderId="30" xfId="0" applyFont="1" applyFill="1" applyBorder="1" applyAlignment="1">
      <alignment horizontal="left" wrapText="1"/>
    </xf>
    <xf numFmtId="0" fontId="0" fillId="25" borderId="31" xfId="0" applyFont="1" applyFill="1" applyBorder="1" applyAlignment="1">
      <alignment horizontal="left" wrapText="1"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Incorrecto" xfId="84"/>
    <cellStyle name="Input" xfId="85"/>
    <cellStyle name="Linked Cell" xfId="86"/>
    <cellStyle name="Comma" xfId="87"/>
    <cellStyle name="Comma [0]" xfId="88"/>
    <cellStyle name="Currency" xfId="89"/>
    <cellStyle name="Currency [0]" xfId="90"/>
    <cellStyle name="Neutral" xfId="91"/>
    <cellStyle name="No-definido" xfId="92"/>
    <cellStyle name="Normal 2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12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524827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524827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524827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524827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524827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524827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524827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152400</xdr:rowOff>
    </xdr:from>
    <xdr:ext cx="133350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5248275" y="515302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133350</xdr:rowOff>
    </xdr:from>
    <xdr:ext cx="1238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5248275" y="5133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104775</xdr:rowOff>
    </xdr:from>
    <xdr:ext cx="1238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5248275" y="51054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63055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63055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63055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63055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63055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63055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63055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32194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32194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>
      <xdr:nvSpPr>
        <xdr:cNvPr id="20" name="Text Box 3"/>
        <xdr:cNvSpPr txBox="1">
          <a:spLocks noChangeArrowheads="1"/>
        </xdr:cNvSpPr>
      </xdr:nvSpPr>
      <xdr:spPr>
        <a:xfrm>
          <a:off x="427672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 fLocksText="0">
      <xdr:nvSpPr>
        <xdr:cNvPr id="21" name="Text Box 3"/>
        <xdr:cNvSpPr txBox="1">
          <a:spLocks noChangeArrowheads="1"/>
        </xdr:cNvSpPr>
      </xdr:nvSpPr>
      <xdr:spPr>
        <a:xfrm>
          <a:off x="427672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57150</xdr:rowOff>
    </xdr:from>
    <xdr:ext cx="123825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32194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57150</xdr:rowOff>
    </xdr:from>
    <xdr:ext cx="123825" cy="247650"/>
    <xdr:sp>
      <xdr:nvSpPr>
        <xdr:cNvPr id="23" name="Text Box 3"/>
        <xdr:cNvSpPr txBox="1">
          <a:spLocks noChangeArrowheads="1"/>
        </xdr:cNvSpPr>
      </xdr:nvSpPr>
      <xdr:spPr>
        <a:xfrm>
          <a:off x="32194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66675</xdr:rowOff>
    </xdr:from>
    <xdr:ext cx="123825" cy="238125"/>
    <xdr:sp>
      <xdr:nvSpPr>
        <xdr:cNvPr id="24" name="Text Box 3"/>
        <xdr:cNvSpPr txBox="1">
          <a:spLocks noChangeArrowheads="1"/>
        </xdr:cNvSpPr>
      </xdr:nvSpPr>
      <xdr:spPr>
        <a:xfrm>
          <a:off x="32194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32194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32194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427672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427672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42767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42767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42767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3:M57"/>
  <sheetViews>
    <sheetView tabSelected="1" view="pageBreakPreview" zoomScale="130" zoomScaleNormal="73" zoomScaleSheetLayoutView="130" zoomScalePageLayoutView="40" workbookViewId="0" topLeftCell="A19">
      <selection activeCell="H36" sqref="H36"/>
    </sheetView>
  </sheetViews>
  <sheetFormatPr defaultColWidth="11.421875" defaultRowHeight="12.75"/>
  <cols>
    <col min="1" max="1" width="32.7109375" style="3" customWidth="1"/>
    <col min="2" max="2" width="15.57421875" style="3" customWidth="1"/>
    <col min="3" max="3" width="15.8515625" style="3" customWidth="1"/>
    <col min="4" max="4" width="14.57421875" style="3" customWidth="1"/>
    <col min="5" max="5" width="15.8515625" style="1" customWidth="1"/>
    <col min="6" max="6" width="18.421875" style="1" customWidth="1"/>
    <col min="7" max="16384" width="11.421875" style="1" customWidth="1"/>
  </cols>
  <sheetData>
    <row r="3" spans="1:13" ht="24.75" customHeight="1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2.75">
      <c r="A4" s="31" t="s">
        <v>48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4" ht="12.75">
      <c r="A5" s="13"/>
      <c r="B5" s="13"/>
      <c r="C5" s="13"/>
      <c r="D5" s="13"/>
    </row>
    <row r="6" spans="1:4" ht="12.75">
      <c r="A6" s="2"/>
      <c r="B6" s="2"/>
      <c r="C6" s="2"/>
      <c r="D6" s="2"/>
    </row>
    <row r="7" spans="1:4" ht="12.75">
      <c r="A7" s="4" t="s">
        <v>2</v>
      </c>
      <c r="B7" s="3" t="s">
        <v>3</v>
      </c>
      <c r="C7" s="4"/>
      <c r="D7" s="4"/>
    </row>
    <row r="8" spans="1:4" ht="12.75">
      <c r="A8" s="4" t="s">
        <v>4</v>
      </c>
      <c r="B8" s="3" t="s">
        <v>5</v>
      </c>
      <c r="C8" s="4"/>
      <c r="D8" s="4"/>
    </row>
    <row r="9" spans="1:4" ht="12.75">
      <c r="A9" s="4" t="s">
        <v>6</v>
      </c>
      <c r="B9" s="3" t="s">
        <v>7</v>
      </c>
      <c r="C9" s="4"/>
      <c r="D9" s="4"/>
    </row>
    <row r="11" spans="1:4" ht="14.25">
      <c r="A11" s="2" t="s">
        <v>16</v>
      </c>
      <c r="B11" s="2"/>
      <c r="C11" s="2"/>
      <c r="D11" s="2"/>
    </row>
    <row r="12" ht="13.5" thickBot="1">
      <c r="E12" s="5">
        <v>31</v>
      </c>
    </row>
    <row r="13" spans="1:5" ht="28.5" customHeight="1" thickBot="1">
      <c r="A13" s="6" t="s">
        <v>8</v>
      </c>
      <c r="B13" s="7">
        <v>43101</v>
      </c>
      <c r="C13" s="7">
        <v>43132</v>
      </c>
      <c r="D13" s="7">
        <v>43160</v>
      </c>
      <c r="E13" s="7">
        <v>43191</v>
      </c>
    </row>
    <row r="14" spans="1:5" ht="16.5" customHeight="1" thickBot="1">
      <c r="A14" s="8" t="s">
        <v>18</v>
      </c>
      <c r="B14" s="10">
        <v>7220.37</v>
      </c>
      <c r="C14" s="10">
        <v>6578.63</v>
      </c>
      <c r="D14" s="10">
        <v>7444.97</v>
      </c>
      <c r="E14" s="10">
        <v>7679.7</v>
      </c>
    </row>
    <row r="15" spans="1:5" ht="16.5" customHeight="1" thickBot="1">
      <c r="A15" s="9" t="s">
        <v>19</v>
      </c>
      <c r="B15" s="10">
        <v>2472.37</v>
      </c>
      <c r="C15" s="10">
        <v>2177.89</v>
      </c>
      <c r="D15" s="10">
        <v>2351.78</v>
      </c>
      <c r="E15" s="10">
        <v>2388.05</v>
      </c>
    </row>
    <row r="16" spans="1:5" ht="16.5" customHeight="1" thickBot="1">
      <c r="A16" s="9" t="s">
        <v>20</v>
      </c>
      <c r="B16" s="10">
        <f>+SUM(B17:B18)</f>
        <v>3724.7</v>
      </c>
      <c r="C16" s="10">
        <f>+SUM(C17:C18)</f>
        <v>3446.33</v>
      </c>
      <c r="D16" s="10">
        <f>+SUM(D17:D18)</f>
        <v>3763.57</v>
      </c>
      <c r="E16" s="10">
        <f>+SUM(E17:E18)</f>
        <v>3903.52</v>
      </c>
    </row>
    <row r="17" spans="1:5" ht="16.5" customHeight="1">
      <c r="A17" s="22" t="s">
        <v>46</v>
      </c>
      <c r="B17" s="29">
        <v>2483.39</v>
      </c>
      <c r="C17" s="29">
        <v>2272.92</v>
      </c>
      <c r="D17" s="29">
        <v>2436.28</v>
      </c>
      <c r="E17" s="29">
        <v>2518.65</v>
      </c>
    </row>
    <row r="18" spans="1:5" ht="16.5" customHeight="1" thickBot="1">
      <c r="A18" s="23" t="s">
        <v>47</v>
      </c>
      <c r="B18" s="30">
        <v>1241.31</v>
      </c>
      <c r="C18" s="30">
        <v>1173.41</v>
      </c>
      <c r="D18" s="30">
        <v>1327.29</v>
      </c>
      <c r="E18" s="30">
        <v>1384.87</v>
      </c>
    </row>
    <row r="19" spans="1:5" ht="16.5" customHeight="1" thickBot="1">
      <c r="A19" s="9" t="s">
        <v>21</v>
      </c>
      <c r="B19" s="10">
        <v>27839.75</v>
      </c>
      <c r="C19" s="10">
        <v>26642.11</v>
      </c>
      <c r="D19" s="10">
        <v>28949.57</v>
      </c>
      <c r="E19" s="10">
        <v>31743.53</v>
      </c>
    </row>
    <row r="20" spans="1:5" ht="16.5" customHeight="1" thickBot="1">
      <c r="A20" s="9" t="s">
        <v>22</v>
      </c>
      <c r="B20" s="10">
        <v>22882.56</v>
      </c>
      <c r="C20" s="10">
        <v>20662.09</v>
      </c>
      <c r="D20" s="10">
        <v>25526.02</v>
      </c>
      <c r="E20" s="10">
        <v>28803.42</v>
      </c>
    </row>
    <row r="21" spans="1:5" ht="16.5" customHeight="1" thickBot="1">
      <c r="A21" s="9" t="s">
        <v>23</v>
      </c>
      <c r="B21" s="10">
        <v>63355.14</v>
      </c>
      <c r="C21" s="10">
        <v>55379.68</v>
      </c>
      <c r="D21" s="10">
        <v>57444.07</v>
      </c>
      <c r="E21" s="10">
        <v>73200.8</v>
      </c>
    </row>
    <row r="22" spans="1:5" ht="16.5" customHeight="1" thickBot="1">
      <c r="A22" s="11" t="s">
        <v>24</v>
      </c>
      <c r="B22" s="10">
        <v>61625.87</v>
      </c>
      <c r="C22" s="10">
        <v>57475.3</v>
      </c>
      <c r="D22" s="10">
        <v>63431.02</v>
      </c>
      <c r="E22" s="10">
        <v>62108.84</v>
      </c>
    </row>
    <row r="23" spans="1:5" ht="16.5" customHeight="1" thickBot="1">
      <c r="A23" s="9" t="s">
        <v>25</v>
      </c>
      <c r="B23" s="10">
        <v>263890.45</v>
      </c>
      <c r="C23" s="10">
        <v>210658.54</v>
      </c>
      <c r="D23" s="10">
        <v>283238.37</v>
      </c>
      <c r="E23" s="10">
        <v>235820.89</v>
      </c>
    </row>
    <row r="24" spans="1:5" ht="16.5" customHeight="1" thickBot="1">
      <c r="A24" s="9" t="s">
        <v>26</v>
      </c>
      <c r="B24" s="9"/>
      <c r="C24" s="9"/>
      <c r="D24" s="10"/>
      <c r="E24" s="10"/>
    </row>
    <row r="25" spans="1:5" ht="16.5" customHeight="1" thickBot="1">
      <c r="A25" s="14" t="s">
        <v>9</v>
      </c>
      <c r="B25" s="15">
        <f>+SUM(B14:B24)-B17-B18</f>
        <v>453011.21</v>
      </c>
      <c r="C25" s="15">
        <f>+SUM(C14:C24)-C17-C18</f>
        <v>383020.57000000007</v>
      </c>
      <c r="D25" s="15">
        <f>+SUM(D14:D24)-D17-D18</f>
        <v>472149.36999999994</v>
      </c>
      <c r="E25" s="15">
        <f>+SUM(E14:E24)-E17-E18</f>
        <v>445648.75</v>
      </c>
    </row>
    <row r="26" ht="16.5" customHeight="1"/>
    <row r="27" spans="1:4" ht="16.5" customHeight="1">
      <c r="A27" s="2" t="s">
        <v>10</v>
      </c>
      <c r="B27" s="2"/>
      <c r="C27" s="2"/>
      <c r="D27" s="2"/>
    </row>
    <row r="28" ht="16.5" customHeight="1" thickBot="1"/>
    <row r="29" spans="1:5" ht="25.5" customHeight="1" thickBot="1">
      <c r="A29" s="6" t="s">
        <v>8</v>
      </c>
      <c r="B29" s="7">
        <f>B13</f>
        <v>43101</v>
      </c>
      <c r="C29" s="7">
        <f>C13</f>
        <v>43132</v>
      </c>
      <c r="D29" s="7">
        <f>D13</f>
        <v>43160</v>
      </c>
      <c r="E29" s="7">
        <f>E13</f>
        <v>43191</v>
      </c>
    </row>
    <row r="30" spans="1:5" ht="17.25" customHeight="1" thickBot="1">
      <c r="A30" s="8" t="s">
        <v>18</v>
      </c>
      <c r="B30" s="10">
        <v>535407</v>
      </c>
      <c r="C30" s="10">
        <v>547765</v>
      </c>
      <c r="D30" s="10">
        <v>561859</v>
      </c>
      <c r="E30" s="10">
        <v>571645</v>
      </c>
    </row>
    <row r="31" spans="1:5" ht="17.25" customHeight="1" thickBot="1">
      <c r="A31" s="9" t="s">
        <v>19</v>
      </c>
      <c r="B31" s="10">
        <v>44844</v>
      </c>
      <c r="C31" s="10">
        <v>43592</v>
      </c>
      <c r="D31" s="10">
        <v>42141</v>
      </c>
      <c r="E31" s="10">
        <v>41076</v>
      </c>
    </row>
    <row r="32" spans="1:5" ht="17.25" customHeight="1" thickBot="1">
      <c r="A32" s="9" t="s">
        <v>20</v>
      </c>
      <c r="B32" s="10">
        <f>+SUM(B33:B34)</f>
        <v>2627</v>
      </c>
      <c r="C32" s="10">
        <f>+SUM(C33:C34)</f>
        <v>2638</v>
      </c>
      <c r="D32" s="10">
        <f>+SUM(D33:D34)</f>
        <v>2628</v>
      </c>
      <c r="E32" s="10">
        <f>+SUM(E33:E34)</f>
        <v>2614</v>
      </c>
    </row>
    <row r="33" spans="1:5" ht="17.25" customHeight="1">
      <c r="A33" s="22" t="s">
        <v>46</v>
      </c>
      <c r="B33" s="28">
        <v>2462</v>
      </c>
      <c r="C33" s="28">
        <v>2469</v>
      </c>
      <c r="D33" s="28">
        <v>2453</v>
      </c>
      <c r="E33" s="28">
        <v>2438</v>
      </c>
    </row>
    <row r="34" spans="1:5" ht="17.25" customHeight="1" thickBot="1">
      <c r="A34" s="23" t="s">
        <v>47</v>
      </c>
      <c r="B34" s="27">
        <v>165</v>
      </c>
      <c r="C34" s="27">
        <v>169</v>
      </c>
      <c r="D34" s="27">
        <v>175</v>
      </c>
      <c r="E34" s="27">
        <v>176</v>
      </c>
    </row>
    <row r="35" spans="1:5" ht="17.25" customHeight="1" thickBot="1">
      <c r="A35" s="9" t="s">
        <v>21</v>
      </c>
      <c r="B35" s="10">
        <v>306</v>
      </c>
      <c r="C35" s="10">
        <v>305</v>
      </c>
      <c r="D35" s="10">
        <v>304</v>
      </c>
      <c r="E35" s="10">
        <v>305</v>
      </c>
    </row>
    <row r="36" spans="1:5" ht="17.25" customHeight="1" thickBot="1">
      <c r="A36" s="9" t="s">
        <v>22</v>
      </c>
      <c r="B36" s="10">
        <v>44</v>
      </c>
      <c r="C36" s="10">
        <v>41</v>
      </c>
      <c r="D36" s="10">
        <v>43</v>
      </c>
      <c r="E36" s="10">
        <v>44</v>
      </c>
    </row>
    <row r="37" spans="1:5" ht="17.25" customHeight="1" thickBot="1">
      <c r="A37" s="9" t="s">
        <v>23</v>
      </c>
      <c r="B37" s="10">
        <v>26</v>
      </c>
      <c r="C37" s="10">
        <v>26</v>
      </c>
      <c r="D37" s="10">
        <v>23</v>
      </c>
      <c r="E37" s="10">
        <v>23</v>
      </c>
    </row>
    <row r="38" spans="1:5" ht="17.25" customHeight="1" thickBot="1">
      <c r="A38" s="11" t="s">
        <v>24</v>
      </c>
      <c r="B38" s="10">
        <v>257</v>
      </c>
      <c r="C38" s="10">
        <v>258</v>
      </c>
      <c r="D38" s="10">
        <v>259</v>
      </c>
      <c r="E38" s="10">
        <v>260</v>
      </c>
    </row>
    <row r="39" spans="1:7" ht="17.25" customHeight="1" thickBot="1">
      <c r="A39" s="9" t="s">
        <v>25</v>
      </c>
      <c r="B39" s="10">
        <v>22</v>
      </c>
      <c r="C39" s="10">
        <v>22</v>
      </c>
      <c r="D39" s="10">
        <v>22</v>
      </c>
      <c r="E39" s="10">
        <v>22</v>
      </c>
      <c r="G39"/>
    </row>
    <row r="40" spans="1:5" ht="17.25" customHeight="1" thickBot="1">
      <c r="A40" s="9" t="s">
        <v>26</v>
      </c>
      <c r="B40" s="9"/>
      <c r="C40" s="9"/>
      <c r="D40" s="9"/>
      <c r="E40" s="10"/>
    </row>
    <row r="41" spans="1:5" ht="16.5" customHeight="1" thickBot="1">
      <c r="A41" s="12" t="s">
        <v>0</v>
      </c>
      <c r="B41" s="15">
        <f>B30+B31+B32+B35+B36+B37+B38+B39+B40</f>
        <v>583533</v>
      </c>
      <c r="C41" s="15">
        <f>C30+C31+C32+C35+C36+C37+C38+C39+C40</f>
        <v>594647</v>
      </c>
      <c r="D41" s="15">
        <f>D30+D31+D32+D35+D36+D37+D38+D39+D40</f>
        <v>607279</v>
      </c>
      <c r="E41" s="15">
        <f>E30+E31+E32+E35+E36+E37+E38+E39+E40</f>
        <v>615989</v>
      </c>
    </row>
    <row r="42" ht="16.5" customHeight="1"/>
    <row r="43" spans="1:7" ht="16.5" customHeight="1">
      <c r="A43" s="32" t="s">
        <v>17</v>
      </c>
      <c r="B43" s="32"/>
      <c r="C43" s="32"/>
      <c r="D43" s="32"/>
      <c r="E43" s="32"/>
      <c r="F43" s="32"/>
      <c r="G43" s="32"/>
    </row>
    <row r="44" spans="1:7" ht="42.75" customHeight="1" thickBot="1">
      <c r="A44" s="32" t="s">
        <v>27</v>
      </c>
      <c r="B44" s="32"/>
      <c r="C44" s="32"/>
      <c r="D44" s="32"/>
      <c r="E44" s="32"/>
      <c r="F44" s="32"/>
      <c r="G44" s="32"/>
    </row>
    <row r="45" spans="1:5" ht="18" customHeight="1" thickBot="1">
      <c r="A45" s="16" t="s">
        <v>28</v>
      </c>
      <c r="B45" s="33" t="s">
        <v>29</v>
      </c>
      <c r="C45" s="34"/>
      <c r="D45" s="34"/>
      <c r="E45" s="35"/>
    </row>
    <row r="46" spans="1:5" ht="12.75" customHeight="1" thickBot="1">
      <c r="A46" s="24" t="s">
        <v>30</v>
      </c>
      <c r="B46" s="25"/>
      <c r="C46" s="25"/>
      <c r="D46" s="25"/>
      <c r="E46" s="26"/>
    </row>
    <row r="47" spans="1:5" ht="17.25" customHeight="1">
      <c r="A47" s="17" t="s">
        <v>31</v>
      </c>
      <c r="B47" s="36" t="s">
        <v>32</v>
      </c>
      <c r="C47" s="36"/>
      <c r="D47" s="36"/>
      <c r="E47" s="37"/>
    </row>
    <row r="48" spans="1:5" ht="12.75" customHeight="1">
      <c r="A48" s="18" t="s">
        <v>33</v>
      </c>
      <c r="B48" s="38" t="s">
        <v>34</v>
      </c>
      <c r="C48" s="38"/>
      <c r="D48" s="38"/>
      <c r="E48" s="39"/>
    </row>
    <row r="49" spans="1:5" ht="18" customHeight="1">
      <c r="A49" s="18" t="s">
        <v>11</v>
      </c>
      <c r="B49" s="38" t="s">
        <v>35</v>
      </c>
      <c r="C49" s="38"/>
      <c r="D49" s="38"/>
      <c r="E49" s="39"/>
    </row>
    <row r="50" spans="1:5" ht="16.5" customHeight="1">
      <c r="A50" s="19" t="s">
        <v>12</v>
      </c>
      <c r="B50" s="38" t="s">
        <v>36</v>
      </c>
      <c r="C50" s="38"/>
      <c r="D50" s="38"/>
      <c r="E50" s="39"/>
    </row>
    <row r="51" spans="1:5" ht="13.5" customHeight="1">
      <c r="A51" s="18" t="s">
        <v>13</v>
      </c>
      <c r="B51" s="38" t="s">
        <v>37</v>
      </c>
      <c r="C51" s="38"/>
      <c r="D51" s="38"/>
      <c r="E51" s="39"/>
    </row>
    <row r="52" spans="1:5" ht="18.75" customHeight="1" thickBot="1">
      <c r="A52" s="20" t="s">
        <v>38</v>
      </c>
      <c r="B52" s="40" t="s">
        <v>39</v>
      </c>
      <c r="C52" s="40"/>
      <c r="D52" s="40"/>
      <c r="E52" s="41"/>
    </row>
    <row r="53" spans="1:5" ht="14.25" customHeight="1" thickBot="1">
      <c r="A53" s="24" t="s">
        <v>40</v>
      </c>
      <c r="B53" s="25"/>
      <c r="C53" s="25"/>
      <c r="D53" s="25"/>
      <c r="E53" s="26"/>
    </row>
    <row r="54" spans="1:5" ht="17.25" customHeight="1">
      <c r="A54" s="17" t="s">
        <v>14</v>
      </c>
      <c r="B54" s="36" t="s">
        <v>41</v>
      </c>
      <c r="C54" s="36"/>
      <c r="D54" s="36"/>
      <c r="E54" s="37"/>
    </row>
    <row r="55" spans="1:5" ht="14.25" customHeight="1">
      <c r="A55" s="18" t="s">
        <v>42</v>
      </c>
      <c r="B55" s="38" t="s">
        <v>43</v>
      </c>
      <c r="C55" s="38"/>
      <c r="D55" s="38"/>
      <c r="E55" s="39"/>
    </row>
    <row r="56" spans="1:5" ht="29.25" customHeight="1" thickBot="1">
      <c r="A56" s="21" t="s">
        <v>44</v>
      </c>
      <c r="B56" s="42" t="s">
        <v>45</v>
      </c>
      <c r="C56" s="42"/>
      <c r="D56" s="42"/>
      <c r="E56" s="43"/>
    </row>
    <row r="57" ht="18.75" customHeight="1">
      <c r="A57" s="3" t="s">
        <v>15</v>
      </c>
    </row>
    <row r="58" ht="84" customHeight="1"/>
    <row r="59" ht="84" customHeight="1"/>
    <row r="60" ht="98.25" customHeight="1"/>
    <row r="61" ht="71.25" customHeight="1"/>
    <row r="62" ht="71.25" customHeight="1"/>
    <row r="63" ht="71.25" customHeight="1"/>
    <row r="64" ht="71.25" customHeight="1"/>
    <row r="65" ht="71.25" customHeight="1"/>
  </sheetData>
  <sheetProtection/>
  <mergeCells count="14">
    <mergeCell ref="B51:E51"/>
    <mergeCell ref="B52:E52"/>
    <mergeCell ref="B54:E54"/>
    <mergeCell ref="B55:E55"/>
    <mergeCell ref="B56:E56"/>
    <mergeCell ref="B48:E48"/>
    <mergeCell ref="B49:E49"/>
    <mergeCell ref="B50:E50"/>
    <mergeCell ref="A3:M3"/>
    <mergeCell ref="A4:M4"/>
    <mergeCell ref="A43:G43"/>
    <mergeCell ref="A44:G44"/>
    <mergeCell ref="B45:E45"/>
    <mergeCell ref="B47:E47"/>
  </mergeCells>
  <printOptions horizontalCentered="1" verticalCentered="1"/>
  <pageMargins left="0.31496062992125984" right="0.31496062992125984" top="0.4724409448818898" bottom="0.5118110236220472" header="0" footer="0.5118110236220472"/>
  <pageSetup horizontalDpi="600" verticalDpi="600" orientation="landscape" paperSize="9" scale="54" r:id="rId2"/>
  <headerFooter alignWithMargins="0">
    <oddFooter>&amp;LFuente: Cálidda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TEMP_DGH63</cp:lastModifiedBy>
  <cp:lastPrinted>2018-06-28T15:16:45Z</cp:lastPrinted>
  <dcterms:created xsi:type="dcterms:W3CDTF">2011-02-03T13:38:24Z</dcterms:created>
  <dcterms:modified xsi:type="dcterms:W3CDTF">2018-06-28T15:25:26Z</dcterms:modified>
  <cp:category/>
  <cp:version/>
  <cp:contentType/>
  <cp:contentStatus/>
</cp:coreProperties>
</file>